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rtage\Equipe_Noso\COVID-19\Doc. Comité CINQ (1600)\Documents gestion éclosion\"/>
    </mc:Choice>
  </mc:AlternateContent>
  <bookViews>
    <workbookView xWindow="285" yWindow="105" windowWidth="19620" windowHeight="9240"/>
  </bookViews>
  <sheets>
    <sheet name=" TAUX D'ATTAQUE CHSLD+RI+RPA" sheetId="2" r:id="rId1"/>
    <sheet name="COURBE ÉPI CHSLD" sheetId="5" r:id="rId2"/>
  </sheets>
  <calcPr calcId="152511"/>
</workbook>
</file>

<file path=xl/calcChain.xml><?xml version="1.0" encoding="utf-8"?>
<calcChain xmlns="http://schemas.openxmlformats.org/spreadsheetml/2006/main">
  <c r="AF10" i="2" l="1"/>
  <c r="B12" i="2" l="1"/>
  <c r="C12" i="2" s="1"/>
  <c r="D12" i="2" s="1"/>
  <c r="C13" i="2" l="1"/>
  <c r="B13" i="2"/>
  <c r="AF11" i="2"/>
  <c r="AF13" i="2" s="1"/>
  <c r="D13" i="2" l="1"/>
  <c r="E12" i="2"/>
  <c r="F12" i="2" l="1"/>
  <c r="E13" i="2"/>
  <c r="F13" i="2" l="1"/>
  <c r="G12" i="2"/>
  <c r="G13" i="2" l="1"/>
  <c r="H12" i="2"/>
  <c r="I12" i="2" l="1"/>
  <c r="H13" i="2"/>
  <c r="J12" i="2" l="1"/>
  <c r="I13" i="2"/>
  <c r="J13" i="2" l="1"/>
  <c r="K12" i="2"/>
  <c r="K13" i="2" l="1"/>
  <c r="L12" i="2"/>
  <c r="M12" i="2" s="1"/>
  <c r="N12" i="2" l="1"/>
  <c r="M13" i="2"/>
  <c r="L13" i="2"/>
  <c r="O12" i="2" l="1"/>
  <c r="N13" i="2"/>
  <c r="P12" i="2" l="1"/>
  <c r="O13" i="2"/>
  <c r="Q12" i="2" l="1"/>
  <c r="P13" i="2"/>
  <c r="R12" i="2" l="1"/>
  <c r="Q13" i="2"/>
  <c r="S12" i="2" l="1"/>
  <c r="R13" i="2"/>
  <c r="T12" i="2" l="1"/>
  <c r="S13" i="2"/>
  <c r="U12" i="2" l="1"/>
  <c r="T13" i="2"/>
  <c r="V12" i="2" l="1"/>
  <c r="U13" i="2"/>
  <c r="W12" i="2" l="1"/>
  <c r="V13" i="2"/>
  <c r="X12" i="2" l="1"/>
  <c r="W13" i="2"/>
  <c r="Y12" i="2" l="1"/>
  <c r="X13" i="2"/>
  <c r="Z12" i="2" l="1"/>
  <c r="Y13" i="2"/>
  <c r="AA12" i="2" l="1"/>
  <c r="Z13" i="2"/>
  <c r="AB12" i="2" l="1"/>
  <c r="AC12" i="2" s="1"/>
  <c r="AA13" i="2"/>
  <c r="AD12" i="2" l="1"/>
  <c r="AC13" i="2"/>
  <c r="AB13" i="2"/>
  <c r="AE12" i="2" l="1"/>
  <c r="AE13" i="2" s="1"/>
  <c r="AD13" i="2"/>
</calcChain>
</file>

<file path=xl/sharedStrings.xml><?xml version="1.0" encoding="utf-8"?>
<sst xmlns="http://schemas.openxmlformats.org/spreadsheetml/2006/main" count="40" uniqueCount="40">
  <si>
    <t xml:space="preserve">Nombre de lits dans l'unité = 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</si>
  <si>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</si>
  <si>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</si>
  <si>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</si>
  <si>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</si>
  <si>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</si>
  <si>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</si>
  <si>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</si>
  <si>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</si>
  <si>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</si>
  <si>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</si>
  <si>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</si>
  <si>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</si>
  <si>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</si>
  <si>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</si>
  <si>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Jours de l'éclosion</t>
  </si>
  <si>
    <t>FEUILLE DE CALCUL DU TAUX D'ATTAQUE</t>
  </si>
  <si>
    <t>Population à risque</t>
  </si>
  <si>
    <t>Taux d'attaque</t>
  </si>
  <si>
    <t>Jour 16</t>
  </si>
  <si>
    <t>Jour 17</t>
  </si>
  <si>
    <t>Jour 18</t>
  </si>
  <si>
    <t>Jour 19</t>
  </si>
  <si>
    <t>Jour 20</t>
  </si>
  <si>
    <t>TOTAL</t>
  </si>
  <si>
    <t>Jour 21</t>
  </si>
  <si>
    <t>Jour 22</t>
  </si>
  <si>
    <t>Jour 23</t>
  </si>
  <si>
    <t>Jour 24</t>
  </si>
  <si>
    <t>Jour 25</t>
  </si>
  <si>
    <t>Jour 26</t>
  </si>
  <si>
    <t>Jour 27</t>
  </si>
  <si>
    <t>Jour 28</t>
  </si>
  <si>
    <t>Jour 29</t>
  </si>
  <si>
    <t>Jour 30</t>
  </si>
  <si>
    <t>Milieu où la population est stable, comme dans un centre d’hébergement et de soins de longue durée (CHSLD) ou une unité où les départs et les admissions sont peu fréquents</t>
  </si>
  <si>
    <t>Nombre de nouveaux cas nosocomiaux chez les usagers</t>
  </si>
  <si>
    <t>Nombre d'usagers dans l'unité</t>
  </si>
  <si>
    <t>Jour de la mise en place des mesures</t>
  </si>
  <si>
    <t>Éclosion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</si>
</sst>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b/>
      <sz val="11"/>
      <color theme="1"/>
      <name val="HelveticaNeueLT Std"/>
      <family val="2"/>
    </font>
    <font>
      <sz val="10"/>
      <color theme="1"/>
      <name val="HelveticaNeueLT Std"/>
      <family val="2"/>
    </font>
    <font>
      <sz val="10"/>
      <color theme="0"/>
      <name val="HelveticaNeueLT Std"/>
      <family val="2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2" tint="-0.89996032593768116"/>
      </left>
      <right style="medium">
        <color theme="2" tint="-0.89996032593768116"/>
      </right>
      <top style="medium">
        <color theme="2" tint="-0.89996032593768116"/>
      </top>
      <bottom style="medium">
        <color theme="2" tint="-0.8999603259376811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 tint="-0.14996795556505021"/>
      </bottom>
      <diagonal/>
    </border>
    <border>
      <left style="thin">
        <color theme="0"/>
      </left>
      <right style="medium">
        <color theme="1"/>
      </right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EEF6"/>
      <color rgb="FF1C8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Courbe épidémiologique des nouveaux cas de COVID-19 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et du taux d’attaque pour l’éclosion en cours</a:t>
            </a:r>
            <a:endParaRPr lang="en-US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221267949650084E-2"/>
          <c:y val="0.11089906943450251"/>
          <c:w val="0.82806911069047551"/>
          <c:h val="0.63463628410085116"/>
        </c:manualLayout>
      </c:layout>
      <c:barChart>
        <c:barDir val="col"/>
        <c:grouping val="clustered"/>
        <c:varyColors val="0"/>
        <c:ser>
          <c:idx val="0"/>
          <c:order val="0"/>
          <c:tx>
            <c:v>Nouveaux cas</c:v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' TAUX D''ATTAQUE CHSLD+RI+RPA'!$B$9:$AE$9</c:f>
              <c:strCache>
                <c:ptCount val="30"/>
                <c:pt idx="0">
                  <c:v>Jour de la mise en place des mesures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 TAUX D''ATTAQUE CHSLD+RI+RPA'!$B$10:$AE$10</c:f>
              <c:numCache>
                <c:formatCode>General</c:formatCode>
                <c:ptCount val="3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905960"/>
        <c:axId val="348906352"/>
      </c:barChart>
      <c:lineChart>
        <c:grouping val="standard"/>
        <c:varyColors val="0"/>
        <c:ser>
          <c:idx val="1"/>
          <c:order val="1"/>
          <c:tx>
            <c:strRef>
              <c:f>' TAUX D''ATTAQUE CHSLD+RI+RPA'!$A$13</c:f>
              <c:strCache>
                <c:ptCount val="1"/>
                <c:pt idx="0">
                  <c:v>Taux d'attaque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5"/>
            <c:spPr>
              <a:solidFill>
                <a:schemeClr val="accent2"/>
              </a:solidFill>
            </c:spPr>
          </c:marker>
          <c:cat>
            <c:strRef>
              <c:f>' TAUX D''ATTAQUE CHSLD+RI+RPA'!$B$9:$AE$9</c:f>
              <c:strCache>
                <c:ptCount val="30"/>
                <c:pt idx="0">
                  <c:v>Jour de la mise en place des mesures</c:v>
                </c:pt>
                <c:pt idx="1">
                  <c:v>Jour 2</c:v>
                </c:pt>
                <c:pt idx="2">
                  <c:v>Jour 3</c:v>
                </c:pt>
                <c:pt idx="3">
                  <c:v>Jour 4</c:v>
                </c:pt>
                <c:pt idx="4">
                  <c:v>Jour 5</c:v>
                </c:pt>
                <c:pt idx="5">
                  <c:v>Jour 6</c:v>
                </c:pt>
                <c:pt idx="6">
                  <c:v>Jour 7</c:v>
                </c:pt>
                <c:pt idx="7">
                  <c:v>Jour 8</c:v>
                </c:pt>
                <c:pt idx="8">
                  <c:v>Jour 9</c:v>
                </c:pt>
                <c:pt idx="9">
                  <c:v>Jour 10</c:v>
                </c:pt>
                <c:pt idx="10">
                  <c:v>Jour 11</c:v>
                </c:pt>
                <c:pt idx="11">
                  <c:v>Jour 12</c:v>
                </c:pt>
                <c:pt idx="12">
                  <c:v>Jour 13</c:v>
                </c:pt>
                <c:pt idx="13">
                  <c:v>Jour 14</c:v>
                </c:pt>
                <c:pt idx="14">
                  <c:v>Jour 15</c:v>
                </c:pt>
                <c:pt idx="15">
                  <c:v>Jour 16</c:v>
                </c:pt>
                <c:pt idx="16">
                  <c:v>Jour 17</c:v>
                </c:pt>
                <c:pt idx="17">
                  <c:v>Jour 18</c:v>
                </c:pt>
                <c:pt idx="18">
                  <c:v>Jour 19</c:v>
                </c:pt>
                <c:pt idx="19">
                  <c:v>Jour 20</c:v>
                </c:pt>
                <c:pt idx="20">
                  <c:v>Jour 21</c:v>
                </c:pt>
                <c:pt idx="21">
                  <c:v>Jour 22</c:v>
                </c:pt>
                <c:pt idx="22">
                  <c:v>Jour 23</c:v>
                </c:pt>
                <c:pt idx="23">
                  <c:v>Jour 24</c:v>
                </c:pt>
                <c:pt idx="24">
                  <c:v>Jour 25</c:v>
                </c:pt>
                <c:pt idx="25">
                  <c:v>Jour 26</c:v>
                </c:pt>
                <c:pt idx="26">
                  <c:v>Jour 27</c:v>
                </c:pt>
                <c:pt idx="27">
                  <c:v>Jour 28</c:v>
                </c:pt>
                <c:pt idx="28">
                  <c:v>Jour 29</c:v>
                </c:pt>
                <c:pt idx="29">
                  <c:v>Jour 30</c:v>
                </c:pt>
              </c:strCache>
            </c:strRef>
          </c:cat>
          <c:val>
            <c:numRef>
              <c:f>' TAUX D''ATTAQUE CHSLD+RI+RPA'!$B$13:$AE$13</c:f>
              <c:numCache>
                <c:formatCode>0.0%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07136"/>
        <c:axId val="348906744"/>
      </c:lineChart>
      <c:catAx>
        <c:axId val="348905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Jour de l'éclosion</a:t>
                </a:r>
              </a:p>
            </c:rich>
          </c:tx>
          <c:layout>
            <c:manualLayout>
              <c:xMode val="edge"/>
              <c:yMode val="edge"/>
              <c:x val="0.45729591443935202"/>
              <c:y val="0.8644789628569156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348906352"/>
        <c:crosses val="autoZero"/>
        <c:auto val="1"/>
        <c:lblAlgn val="ctr"/>
        <c:lblOffset val="100"/>
        <c:noMultiLvlLbl val="0"/>
      </c:catAx>
      <c:valAx>
        <c:axId val="348906352"/>
        <c:scaling>
          <c:orientation val="minMax"/>
          <c:max val="1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Nombre de nouveaux cas</a:t>
                </a:r>
              </a:p>
            </c:rich>
          </c:tx>
          <c:layout>
            <c:manualLayout>
              <c:xMode val="edge"/>
              <c:yMode val="edge"/>
              <c:x val="7.3295089840734965E-3"/>
              <c:y val="0.32734176409766957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48905960"/>
        <c:crosses val="autoZero"/>
        <c:crossBetween val="between"/>
        <c:majorUnit val="2"/>
        <c:minorUnit val="1"/>
      </c:valAx>
      <c:valAx>
        <c:axId val="348906744"/>
        <c:scaling>
          <c:orientation val="minMax"/>
          <c:max val="0.5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Taux d'attaque</a:t>
                </a:r>
              </a:p>
            </c:rich>
          </c:tx>
          <c:layout>
            <c:manualLayout>
              <c:xMode val="edge"/>
              <c:yMode val="edge"/>
              <c:x val="0.95602294609555893"/>
              <c:y val="0.35989389962618307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348907136"/>
        <c:crosses val="max"/>
        <c:crossBetween val="between"/>
        <c:majorUnit val="0.1"/>
        <c:minorUnit val="2.0000000000000004E-2"/>
      </c:valAx>
      <c:catAx>
        <c:axId val="34890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90674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64536095754090472"/>
          <c:y val="0.94932744770540045"/>
          <c:w val="0.34254754571680229"/>
          <c:h val="3.65311381531854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1562" cy="627459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tabSelected="1" topLeftCell="A4" zoomScaleNormal="100" workbookViewId="0">
      <selection activeCell="B6" sqref="B6"/>
    </sheetView>
  </sheetViews>
  <sheetFormatPr baseColWidth="10" defaultColWidth="11.5703125" defaultRowHeight="15" x14ac:dyDescent="0.25"/>
  <cols>
    <col min="1" max="1" width="25.5703125" style="1" customWidth="1"/>
    <col min="2" max="2" width="10.28515625" style="1" customWidth="1"/>
    <col min="3" max="31" width="7.7109375" style="1" customWidth="1"/>
    <col min="32" max="32" width="8.85546875" style="1" customWidth="1"/>
    <col min="33" max="16384" width="11.5703125" style="1"/>
  </cols>
  <sheetData>
    <row r="1" spans="1:33" s="12" customFormat="1" ht="24" customHeight="1" x14ac:dyDescent="0.25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44"/>
    </row>
    <row r="2" spans="1:33" s="12" customFormat="1" ht="10.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45"/>
    </row>
    <row r="3" spans="1:33" s="2" customFormat="1" ht="21" customHeight="1" x14ac:dyDescent="0.25">
      <c r="A3" s="46" t="s">
        <v>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  <c r="AG3" s="11"/>
    </row>
    <row r="4" spans="1:33" s="27" customFormat="1" ht="21" customHeight="1" x14ac:dyDescent="0.25">
      <c r="A4" s="56" t="s">
        <v>35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8"/>
      <c r="AG4" s="26"/>
    </row>
    <row r="5" spans="1:33" s="2" customFormat="1" ht="15.75" thickBot="1" x14ac:dyDescent="0.3">
      <c r="A5" s="3"/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1"/>
    </row>
    <row r="6" spans="1:33" s="16" customFormat="1" ht="18" customHeight="1" thickBot="1" x14ac:dyDescent="0.3">
      <c r="A6" s="14" t="s">
        <v>0</v>
      </c>
      <c r="B6" s="28"/>
      <c r="C6" s="2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4"/>
    </row>
    <row r="7" spans="1:33" s="16" customFormat="1" ht="12.75" x14ac:dyDescent="0.25">
      <c r="A7" s="15"/>
      <c r="B7" s="1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30"/>
      <c r="AA7" s="30"/>
      <c r="AB7" s="30"/>
      <c r="AC7" s="30"/>
      <c r="AD7" s="30"/>
      <c r="AE7" s="30"/>
      <c r="AF7" s="30"/>
      <c r="AG7" s="14"/>
    </row>
    <row r="8" spans="1:33" s="18" customFormat="1" ht="15" customHeight="1" thickBot="1" x14ac:dyDescent="0.3">
      <c r="A8" s="49"/>
      <c r="B8" s="59" t="s">
        <v>15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51" t="s">
        <v>24</v>
      </c>
      <c r="AG8" s="31"/>
    </row>
    <row r="9" spans="1:33" s="21" customFormat="1" ht="57.75" customHeight="1" thickBot="1" x14ac:dyDescent="0.3">
      <c r="A9" s="50"/>
      <c r="B9" s="19" t="s">
        <v>38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  <c r="H9" s="20" t="s">
        <v>6</v>
      </c>
      <c r="I9" s="20" t="s">
        <v>7</v>
      </c>
      <c r="J9" s="20" t="s">
        <v>8</v>
      </c>
      <c r="K9" s="20" t="s">
        <v>9</v>
      </c>
      <c r="L9" s="20" t="s">
        <v>10</v>
      </c>
      <c r="M9" s="20" t="s">
        <v>11</v>
      </c>
      <c r="N9" s="20" t="s">
        <v>12</v>
      </c>
      <c r="O9" s="20" t="s">
        <v>13</v>
      </c>
      <c r="P9" s="20" t="s">
        <v>14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20" t="s">
        <v>25</v>
      </c>
      <c r="W9" s="20" t="s">
        <v>26</v>
      </c>
      <c r="X9" s="20" t="s">
        <v>27</v>
      </c>
      <c r="Y9" s="20" t="s">
        <v>28</v>
      </c>
      <c r="Z9" s="20" t="s">
        <v>29</v>
      </c>
      <c r="AA9" s="20" t="s">
        <v>30</v>
      </c>
      <c r="AB9" s="20" t="s">
        <v>31</v>
      </c>
      <c r="AC9" s="20" t="s">
        <v>32</v>
      </c>
      <c r="AD9" s="20" t="s">
        <v>33</v>
      </c>
      <c r="AE9" s="20" t="s">
        <v>34</v>
      </c>
      <c r="AF9" s="52"/>
      <c r="AG9" s="32"/>
    </row>
    <row r="10" spans="1:33" s="18" customFormat="1" ht="39.75" customHeight="1" x14ac:dyDescent="0.25">
      <c r="A10" s="33" t="s">
        <v>36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34">
        <f>SUM(B10:AE10)</f>
        <v>0</v>
      </c>
      <c r="AG10" s="31"/>
    </row>
    <row r="11" spans="1:33" s="18" customFormat="1" ht="36" customHeight="1" x14ac:dyDescent="0.25">
      <c r="A11" s="35" t="s">
        <v>37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8"/>
      <c r="Z11" s="39"/>
      <c r="AA11" s="37"/>
      <c r="AB11" s="37"/>
      <c r="AC11" s="37"/>
      <c r="AD11" s="37"/>
      <c r="AE11" s="37"/>
      <c r="AF11" s="18">
        <f>B12</f>
        <v>0</v>
      </c>
      <c r="AG11" s="31"/>
    </row>
    <row r="12" spans="1:33" s="18" customFormat="1" ht="25.5" customHeight="1" thickBot="1" x14ac:dyDescent="0.3">
      <c r="A12" s="35" t="s">
        <v>17</v>
      </c>
      <c r="B12" s="24">
        <f>B11</f>
        <v>0</v>
      </c>
      <c r="C12" s="25">
        <f>B12-B10</f>
        <v>0</v>
      </c>
      <c r="D12" s="25">
        <f>C12-C10</f>
        <v>0</v>
      </c>
      <c r="E12" s="25">
        <f t="shared" ref="E12:L12" si="0">D12-D10</f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ref="M12" si="1">L12-L10</f>
        <v>0</v>
      </c>
      <c r="N12" s="25">
        <f t="shared" ref="N12" si="2">M12-M10</f>
        <v>0</v>
      </c>
      <c r="O12" s="25">
        <f t="shared" ref="O12" si="3">N12-N10</f>
        <v>0</v>
      </c>
      <c r="P12" s="25">
        <f t="shared" ref="P12" si="4">O12-O10</f>
        <v>0</v>
      </c>
      <c r="Q12" s="25">
        <f t="shared" ref="Q12" si="5">P12-P10</f>
        <v>0</v>
      </c>
      <c r="R12" s="25">
        <f t="shared" ref="R12" si="6">Q12-Q10</f>
        <v>0</v>
      </c>
      <c r="S12" s="25">
        <f t="shared" ref="S12" si="7">R12-R10</f>
        <v>0</v>
      </c>
      <c r="T12" s="25">
        <f t="shared" ref="T12" si="8">S12-S10</f>
        <v>0</v>
      </c>
      <c r="U12" s="25">
        <f t="shared" ref="U12" si="9">T12-T10</f>
        <v>0</v>
      </c>
      <c r="V12" s="25">
        <f t="shared" ref="V12" si="10">U12-U10</f>
        <v>0</v>
      </c>
      <c r="W12" s="25">
        <f t="shared" ref="W12" si="11">V12-V10</f>
        <v>0</v>
      </c>
      <c r="X12" s="25">
        <f t="shared" ref="X12" si="12">W12-W10</f>
        <v>0</v>
      </c>
      <c r="Y12" s="25">
        <f t="shared" ref="Y12" si="13">X12-X10</f>
        <v>0</v>
      </c>
      <c r="Z12" s="25">
        <f t="shared" ref="Z12" si="14">Y12-Y10</f>
        <v>0</v>
      </c>
      <c r="AA12" s="25">
        <f t="shared" ref="AA12" si="15">Z12-Z10</f>
        <v>0</v>
      </c>
      <c r="AB12" s="25">
        <f t="shared" ref="AB12" si="16">AA12-AA10</f>
        <v>0</v>
      </c>
      <c r="AC12" s="25">
        <f t="shared" ref="AC12" si="17">AB12-AB10</f>
        <v>0</v>
      </c>
      <c r="AD12" s="25">
        <f t="shared" ref="AD12" si="18">AC12-AC10</f>
        <v>0</v>
      </c>
      <c r="AE12" s="25">
        <f t="shared" ref="AE12" si="19">AD12-AD10</f>
        <v>0</v>
      </c>
      <c r="AG12" s="31"/>
    </row>
    <row r="13" spans="1:33" s="18" customFormat="1" ht="26.45" customHeight="1" thickBot="1" x14ac:dyDescent="0.3">
      <c r="A13" s="40" t="s">
        <v>18</v>
      </c>
      <c r="B13" s="41" t="e">
        <f>B10/B12</f>
        <v>#DIV/0!</v>
      </c>
      <c r="C13" s="42" t="e">
        <f>C10/C12</f>
        <v>#DIV/0!</v>
      </c>
      <c r="D13" s="42" t="e">
        <f t="shared" ref="D13:AB13" si="20">D10/D12</f>
        <v>#DIV/0!</v>
      </c>
      <c r="E13" s="42" t="e">
        <f t="shared" si="20"/>
        <v>#DIV/0!</v>
      </c>
      <c r="F13" s="42" t="e">
        <f t="shared" si="20"/>
        <v>#DIV/0!</v>
      </c>
      <c r="G13" s="42" t="e">
        <f t="shared" si="20"/>
        <v>#DIV/0!</v>
      </c>
      <c r="H13" s="42" t="e">
        <f t="shared" si="20"/>
        <v>#DIV/0!</v>
      </c>
      <c r="I13" s="42" t="e">
        <f t="shared" si="20"/>
        <v>#DIV/0!</v>
      </c>
      <c r="J13" s="42" t="e">
        <f t="shared" si="20"/>
        <v>#DIV/0!</v>
      </c>
      <c r="K13" s="42" t="e">
        <f t="shared" si="20"/>
        <v>#DIV/0!</v>
      </c>
      <c r="L13" s="42" t="e">
        <f t="shared" si="20"/>
        <v>#DIV/0!</v>
      </c>
      <c r="M13" s="42" t="e">
        <f t="shared" si="20"/>
        <v>#DIV/0!</v>
      </c>
      <c r="N13" s="42" t="e">
        <f t="shared" si="20"/>
        <v>#DIV/0!</v>
      </c>
      <c r="O13" s="42" t="e">
        <f t="shared" si="20"/>
        <v>#DIV/0!</v>
      </c>
      <c r="P13" s="42" t="e">
        <f t="shared" si="20"/>
        <v>#DIV/0!</v>
      </c>
      <c r="Q13" s="42" t="e">
        <f t="shared" si="20"/>
        <v>#DIV/0!</v>
      </c>
      <c r="R13" s="42" t="e">
        <f t="shared" si="20"/>
        <v>#DIV/0!</v>
      </c>
      <c r="S13" s="42" t="e">
        <f t="shared" si="20"/>
        <v>#DIV/0!</v>
      </c>
      <c r="T13" s="42" t="e">
        <f t="shared" si="20"/>
        <v>#DIV/0!</v>
      </c>
      <c r="U13" s="42" t="e">
        <f t="shared" si="20"/>
        <v>#DIV/0!</v>
      </c>
      <c r="V13" s="42" t="e">
        <f t="shared" si="20"/>
        <v>#DIV/0!</v>
      </c>
      <c r="W13" s="42" t="e">
        <f t="shared" si="20"/>
        <v>#DIV/0!</v>
      </c>
      <c r="X13" s="42" t="e">
        <f t="shared" si="20"/>
        <v>#DIV/0!</v>
      </c>
      <c r="Y13" s="42" t="e">
        <f t="shared" si="20"/>
        <v>#DIV/0!</v>
      </c>
      <c r="Z13" s="42" t="e">
        <f t="shared" si="20"/>
        <v>#DIV/0!</v>
      </c>
      <c r="AA13" s="42" t="e">
        <f t="shared" si="20"/>
        <v>#DIV/0!</v>
      </c>
      <c r="AB13" s="42" t="e">
        <f t="shared" si="20"/>
        <v>#DIV/0!</v>
      </c>
      <c r="AC13" s="42" t="e">
        <f t="shared" ref="AC13:AE13" si="21">AC10/AC12</f>
        <v>#DIV/0!</v>
      </c>
      <c r="AD13" s="42" t="e">
        <f t="shared" si="21"/>
        <v>#DIV/0!</v>
      </c>
      <c r="AE13" s="42" t="e">
        <f t="shared" si="21"/>
        <v>#DIV/0!</v>
      </c>
      <c r="AF13" s="43" t="e">
        <f>AF10/AF11</f>
        <v>#DIV/0!</v>
      </c>
      <c r="AG13" s="31"/>
    </row>
    <row r="14" spans="1:3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7"/>
      <c r="AA14" s="7"/>
      <c r="AB14" s="7"/>
      <c r="AC14" s="7"/>
      <c r="AD14" s="7"/>
      <c r="AE14" s="7"/>
      <c r="AF14" s="7"/>
      <c r="AG14" s="8"/>
    </row>
    <row r="15" spans="1:3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8"/>
    </row>
    <row r="16" spans="1:3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8"/>
    </row>
    <row r="17" spans="1:3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8"/>
    </row>
    <row r="18" spans="1:3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9"/>
      <c r="AA18" s="9"/>
      <c r="AB18" s="9"/>
      <c r="AC18" s="9"/>
      <c r="AD18" s="9"/>
      <c r="AE18" s="9"/>
      <c r="AF18" s="9"/>
      <c r="AG18" s="10"/>
    </row>
    <row r="19" spans="1:33" x14ac:dyDescent="0.25">
      <c r="Z19" s="6"/>
      <c r="AA19" s="6"/>
      <c r="AB19" s="6"/>
      <c r="AC19" s="6"/>
      <c r="AD19" s="6"/>
      <c r="AE19" s="6"/>
      <c r="AF19" s="6"/>
      <c r="AG19" s="6"/>
    </row>
  </sheetData>
  <mergeCells count="6">
    <mergeCell ref="AF8:AF9"/>
    <mergeCell ref="A1:AF1"/>
    <mergeCell ref="A3:AF3"/>
    <mergeCell ref="A4:AF4"/>
    <mergeCell ref="A8:A9"/>
    <mergeCell ref="B8:AE8"/>
  </mergeCells>
  <pageMargins left="0.7" right="0.7" top="0.75" bottom="0.75" header="0.3" footer="0.3"/>
  <pageSetup paperSize="5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E56D73-5C58-4FE8-9743-CD122D343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E95AE3-A6C7-413B-A337-D329A02B8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006CD-FF19-4649-8049-82E6D5B3597C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 TAUX D'ATTAQUE CHSLD+RI+RPA</vt:lpstr>
      <vt:lpstr>COURBE ÉPI CHSLD</vt:lpstr>
    </vt:vector>
  </TitlesOfParts>
  <Company>DRSP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Villeneuve</dc:creator>
  <cp:lastModifiedBy>Natasha Parisien</cp:lastModifiedBy>
  <cp:lastPrinted>2018-12-07T15:19:44Z</cp:lastPrinted>
  <dcterms:created xsi:type="dcterms:W3CDTF">2013-11-06T15:37:46Z</dcterms:created>
  <dcterms:modified xsi:type="dcterms:W3CDTF">2020-07-31T13:25:50Z</dcterms:modified>
</cp:coreProperties>
</file>